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-my.sharepoint.com/personal/ablasco_tmb_cat/Documents/Desktop1/Transparencia/"/>
    </mc:Choice>
  </mc:AlternateContent>
  <xr:revisionPtr revIDLastSave="4" documentId="8_{37FA88EA-3DEC-451D-AD45-9F9C567AED07}" xr6:coauthVersionLast="47" xr6:coauthVersionMax="47" xr10:uidLastSave="{B0E40FF0-85B3-4F33-A618-A1D13283006D}"/>
  <bookViews>
    <workbookView xWindow="-120" yWindow="-120" windowWidth="29040" windowHeight="15840" xr2:uid="{00000000-000D-0000-FFFF-FFFF00000000}"/>
  </bookViews>
  <sheets>
    <sheet name="resumen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9" l="1"/>
  <c r="D19" i="9"/>
  <c r="D32" i="9"/>
  <c r="D31" i="9" s="1"/>
  <c r="C32" i="9"/>
  <c r="C31" i="9" s="1"/>
  <c r="C19" i="9"/>
  <c r="E30" i="9" l="1"/>
  <c r="E28" i="9"/>
  <c r="E29" i="9"/>
  <c r="E25" i="9"/>
  <c r="F29" i="9"/>
  <c r="F25" i="9"/>
  <c r="F28" i="9"/>
</calcChain>
</file>

<file path=xl/sharedStrings.xml><?xml version="1.0" encoding="utf-8"?>
<sst xmlns="http://schemas.openxmlformats.org/spreadsheetml/2006/main" count="29" uniqueCount="28">
  <si>
    <t>Procediment</t>
  </si>
  <si>
    <t>Negociat sense publicitat</t>
  </si>
  <si>
    <t>Tipus Expedient</t>
  </si>
  <si>
    <t>Num. Expedients</t>
  </si>
  <si>
    <t>Import €</t>
  </si>
  <si>
    <t>Licitacions</t>
  </si>
  <si>
    <t>Penalitzacions</t>
  </si>
  <si>
    <t>Desestiment-desert</t>
  </si>
  <si>
    <t>Revisio preus</t>
  </si>
  <si>
    <t xml:space="preserve">Total  </t>
  </si>
  <si>
    <t>Num. Licitacions</t>
  </si>
  <si>
    <t>% sobre licitacions</t>
  </si>
  <si>
    <t>% sobre import</t>
  </si>
  <si>
    <t>Oberts</t>
  </si>
  <si>
    <t>Oberts - Concesio de serveis</t>
  </si>
  <si>
    <t>Oberts - Ingres</t>
  </si>
  <si>
    <t>Licitació amb negociació</t>
  </si>
  <si>
    <t>Acords Marc</t>
  </si>
  <si>
    <t>Total sense ingres</t>
  </si>
  <si>
    <t>Contractacions 2023:  Contractes Formalitzats</t>
  </si>
  <si>
    <t>Licitacions 2023:  Contractes Formalitzats</t>
  </si>
  <si>
    <t>Consulta Preliminar Mercat</t>
  </si>
  <si>
    <t>Dades Estadistiques 2023</t>
  </si>
  <si>
    <t>Licitacions - Acords Marc</t>
  </si>
  <si>
    <t>Licitacions- Emergencia</t>
  </si>
  <si>
    <t xml:space="preserve">Licitacions- Ingres </t>
  </si>
  <si>
    <t>Total</t>
  </si>
  <si>
    <t>Modificacions/Prorrogues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</si>
</sst>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4" fontId="0" fillId="0" borderId="0" xfId="0" applyNumberFormat="1"/>
    <xf numFmtId="0" fontId="0" fillId="0" borderId="13" xfId="0" applyBorder="1"/>
    <xf numFmtId="0" fontId="0" fillId="0" borderId="14" xfId="0" applyBorder="1"/>
    <xf numFmtId="0" fontId="0" fillId="34" borderId="13" xfId="0" applyFill="1" applyBorder="1" applyAlignment="1">
      <alignment horizontal="center"/>
    </xf>
    <xf numFmtId="0" fontId="0" fillId="34" borderId="0" xfId="0" applyFill="1" applyAlignment="1">
      <alignment horizontal="center"/>
    </xf>
    <xf numFmtId="0" fontId="13" fillId="35" borderId="10" xfId="0" applyFont="1" applyFill="1" applyBorder="1"/>
    <xf numFmtId="0" fontId="13" fillId="35" borderId="11" xfId="0" applyFont="1" applyFill="1" applyBorder="1" applyAlignment="1">
      <alignment horizontal="center"/>
    </xf>
    <xf numFmtId="0" fontId="13" fillId="35" borderId="12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7" fillId="35" borderId="21" xfId="0" applyFont="1" applyFill="1" applyBorder="1"/>
    <xf numFmtId="4" fontId="0" fillId="0" borderId="24" xfId="0" applyNumberFormat="1" applyBorder="1"/>
    <xf numFmtId="10" fontId="0" fillId="0" borderId="19" xfId="0" applyNumberFormat="1" applyBorder="1" applyAlignment="1">
      <alignment horizontal="center"/>
    </xf>
    <xf numFmtId="10" fontId="0" fillId="0" borderId="20" xfId="0" applyNumberFormat="1" applyBorder="1" applyAlignment="1">
      <alignment horizontal="center"/>
    </xf>
    <xf numFmtId="4" fontId="0" fillId="0" borderId="19" xfId="0" applyNumberFormat="1" applyBorder="1"/>
    <xf numFmtId="10" fontId="0" fillId="0" borderId="0" xfId="0" applyNumberFormat="1" applyAlignment="1">
      <alignment horizontal="center"/>
    </xf>
    <xf numFmtId="10" fontId="0" fillId="0" borderId="14" xfId="0" applyNumberFormat="1" applyBorder="1" applyAlignment="1">
      <alignment horizontal="center"/>
    </xf>
    <xf numFmtId="0" fontId="17" fillId="35" borderId="18" xfId="0" applyFont="1" applyFill="1" applyBorder="1"/>
    <xf numFmtId="0" fontId="0" fillId="0" borderId="24" xfId="0" applyBorder="1"/>
    <xf numFmtId="4" fontId="17" fillId="35" borderId="19" xfId="0" applyNumberFormat="1" applyFont="1" applyFill="1" applyBorder="1"/>
    <xf numFmtId="10" fontId="0" fillId="0" borderId="0" xfId="0" applyNumberFormat="1"/>
    <xf numFmtId="10" fontId="0" fillId="0" borderId="14" xfId="0" applyNumberFormat="1" applyBorder="1"/>
    <xf numFmtId="0" fontId="0" fillId="0" borderId="25" xfId="0" applyBorder="1"/>
    <xf numFmtId="4" fontId="17" fillId="35" borderId="22" xfId="0" applyNumberFormat="1" applyFont="1" applyFill="1" applyBorder="1"/>
    <xf numFmtId="0" fontId="0" fillId="0" borderId="26" xfId="0" applyBorder="1"/>
    <xf numFmtId="0" fontId="0" fillId="34" borderId="0" xfId="0" applyFill="1"/>
    <xf numFmtId="0" fontId="0" fillId="34" borderId="13" xfId="0" applyFill="1" applyBorder="1"/>
    <xf numFmtId="0" fontId="0" fillId="34" borderId="14" xfId="0" applyFill="1" applyBorder="1"/>
    <xf numFmtId="0" fontId="0" fillId="34" borderId="18" xfId="0" applyFill="1" applyBorder="1"/>
    <xf numFmtId="0" fontId="0" fillId="34" borderId="19" xfId="0" applyFill="1" applyBorder="1"/>
    <xf numFmtId="4" fontId="0" fillId="34" borderId="20" xfId="0" applyNumberFormat="1" applyFill="1" applyBorder="1"/>
    <xf numFmtId="0" fontId="0" fillId="34" borderId="20" xfId="0" applyFill="1" applyBorder="1"/>
    <xf numFmtId="0" fontId="0" fillId="36" borderId="22" xfId="0" applyFill="1" applyBorder="1"/>
    <xf numFmtId="4" fontId="0" fillId="36" borderId="23" xfId="0" applyNumberFormat="1" applyFill="1" applyBorder="1"/>
    <xf numFmtId="0" fontId="13" fillId="35" borderId="19" xfId="0" applyFont="1" applyFill="1" applyBorder="1"/>
    <xf numFmtId="0" fontId="13" fillId="35" borderId="19" xfId="0" applyFont="1" applyFill="1" applyBorder="1" applyAlignment="1">
      <alignment horizontal="center"/>
    </xf>
    <xf numFmtId="0" fontId="19" fillId="36" borderId="21" xfId="0" applyFont="1" applyFill="1" applyBorder="1"/>
    <xf numFmtId="0" fontId="18" fillId="34" borderId="10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4" borderId="12" xfId="0" applyFont="1" applyFill="1" applyBorder="1" applyAlignment="1">
      <alignment horizontal="center" vertical="center"/>
    </xf>
    <xf numFmtId="0" fontId="0" fillId="33" borderId="15" xfId="0" applyFill="1" applyBorder="1" applyAlignment="1">
      <alignment horizontal="center"/>
    </xf>
    <xf numFmtId="0" fontId="0" fillId="33" borderId="16" xfId="0" applyFill="1" applyBorder="1" applyAlignment="1">
      <alignment horizontal="center"/>
    </xf>
    <xf numFmtId="0" fontId="0" fillId="33" borderId="17" xfId="0" applyFill="1" applyBorder="1" applyAlignment="1">
      <alignment horizontal="center"/>
    </xf>
    <xf numFmtId="0" fontId="0" fillId="33" borderId="15" xfId="0" applyFill="1" applyBorder="1" applyAlignment="1">
      <alignment horizontal="center" wrapText="1"/>
    </xf>
    <xf numFmtId="0" fontId="0" fillId="33" borderId="16" xfId="0" applyFill="1" applyBorder="1" applyAlignment="1">
      <alignment horizontal="center" wrapText="1"/>
    </xf>
    <xf numFmtId="0" fontId="0" fillId="33" borderId="17" xfId="0" applyFill="1" applyBorder="1" applyAlignment="1">
      <alignment horizontal="center" wrapText="1"/>
    </xf>
    <xf numFmtId="4" fontId="0" fillId="0" borderId="20" xfId="0" applyNumberFormat="1" applyFill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95255</xdr:colOff>
      <xdr:row>0</xdr:row>
      <xdr:rowOff>1</xdr:rowOff>
    </xdr:from>
    <xdr:to>
      <xdr:col>1</xdr:col>
      <xdr:colOff>1476375</xdr:colOff>
      <xdr:row>3</xdr:row>
      <xdr:rowOff>1</xdr:rowOff>
    </xdr:to>
    <xdr:pic>
      <xdr:nvPicPr>
        <xdr:cNvPr id="2" name="Imagen 1" descr="Intranet de TMB">
          <a:extLst>
            <a:ext uri="{FF2B5EF4-FFF2-40B4-BE49-F238E27FC236}">
              <a16:creationId xmlns:a16="http://schemas.microsoft.com/office/drawing/2014/main" id="{BC281D8C-A065-481B-B0F6-07E5ADAC980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5" y="1"/>
          <a:ext cx="1381120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EC70-32E0-45A9-ACA6-3F10BC31A148}">
  <dimension ref="B4:F32"/>
  <sheetViews>
    <sheetView tabSelected="1" workbookViewId="0">
      <selection activeCell="J9" sqref="J9"/>
    </sheetView>
  </sheetViews>
  <sheetFormatPr baseColWidth="10" defaultRowHeight="15" x14ac:dyDescent="0.25"/>
  <cols>
    <col min="2" max="2" width="26.42578125" bestFit="1" customWidth="1"/>
    <col min="3" max="3" width="16.28515625" bestFit="1" customWidth="1"/>
    <col min="4" max="4" width="13.7109375" bestFit="1" customWidth="1"/>
    <col min="5" max="5" width="17.42578125" bestFit="1" customWidth="1"/>
    <col min="6" max="6" width="14.42578125" bestFit="1" customWidth="1"/>
  </cols>
  <sheetData>
    <row r="4" spans="2:6" ht="43.5" customHeight="1" thickBot="1" x14ac:dyDescent="0.3"/>
    <row r="5" spans="2:6" ht="26.25" x14ac:dyDescent="0.25">
      <c r="B5" s="38" t="s">
        <v>22</v>
      </c>
      <c r="C5" s="39"/>
      <c r="D5" s="39"/>
      <c r="E5" s="39"/>
      <c r="F5" s="40"/>
    </row>
    <row r="6" spans="2:6" ht="15.75" thickBot="1" x14ac:dyDescent="0.3">
      <c r="B6" s="27"/>
      <c r="C6" s="26"/>
      <c r="D6" s="26"/>
      <c r="E6" s="26"/>
      <c r="F6" s="28"/>
    </row>
    <row r="7" spans="2:6" ht="15.75" thickBot="1" x14ac:dyDescent="0.3">
      <c r="B7" s="41" t="s">
        <v>19</v>
      </c>
      <c r="C7" s="42"/>
      <c r="D7" s="43"/>
      <c r="E7" s="26"/>
      <c r="F7" s="28"/>
    </row>
    <row r="8" spans="2:6" x14ac:dyDescent="0.25">
      <c r="B8" s="4"/>
      <c r="C8" s="5"/>
      <c r="D8" s="5"/>
      <c r="E8" s="26"/>
      <c r="F8" s="28"/>
    </row>
    <row r="9" spans="2:6" x14ac:dyDescent="0.25">
      <c r="B9" s="35" t="s">
        <v>2</v>
      </c>
      <c r="C9" s="36" t="s">
        <v>3</v>
      </c>
      <c r="D9" s="36" t="s">
        <v>4</v>
      </c>
      <c r="E9" s="26"/>
      <c r="F9" s="28"/>
    </row>
    <row r="10" spans="2:6" x14ac:dyDescent="0.25">
      <c r="B10" s="29" t="s">
        <v>5</v>
      </c>
      <c r="C10" s="30">
        <v>494</v>
      </c>
      <c r="D10" s="31">
        <v>222341535.58000001</v>
      </c>
      <c r="E10" s="26"/>
      <c r="F10" s="28"/>
    </row>
    <row r="11" spans="2:6" x14ac:dyDescent="0.25">
      <c r="B11" s="29" t="s">
        <v>23</v>
      </c>
      <c r="C11" s="30">
        <v>48</v>
      </c>
      <c r="D11" s="47">
        <v>0</v>
      </c>
      <c r="E11" s="26"/>
      <c r="F11" s="28"/>
    </row>
    <row r="12" spans="2:6" x14ac:dyDescent="0.25">
      <c r="B12" s="29" t="s">
        <v>24</v>
      </c>
      <c r="C12" s="30">
        <v>1</v>
      </c>
      <c r="D12" s="47">
        <v>80628.41</v>
      </c>
      <c r="E12" s="26"/>
      <c r="F12" s="28"/>
    </row>
    <row r="13" spans="2:6" x14ac:dyDescent="0.25">
      <c r="B13" s="29" t="s">
        <v>25</v>
      </c>
      <c r="C13" s="30">
        <v>2</v>
      </c>
      <c r="D13" s="47">
        <f>126000.99+45600000</f>
        <v>45726000.990000002</v>
      </c>
      <c r="E13" s="26"/>
      <c r="F13" s="28"/>
    </row>
    <row r="14" spans="2:6" x14ac:dyDescent="0.25">
      <c r="B14" s="29" t="s">
        <v>27</v>
      </c>
      <c r="C14" s="30">
        <v>234</v>
      </c>
      <c r="D14" s="47">
        <v>65968499.399999969</v>
      </c>
      <c r="E14" s="26"/>
      <c r="F14" s="28"/>
    </row>
    <row r="15" spans="2:6" x14ac:dyDescent="0.25">
      <c r="B15" s="29" t="s">
        <v>6</v>
      </c>
      <c r="C15" s="30">
        <v>67</v>
      </c>
      <c r="D15" s="47">
        <v>626754.3600000001</v>
      </c>
      <c r="E15" s="26"/>
      <c r="F15" s="28"/>
    </row>
    <row r="16" spans="2:6" x14ac:dyDescent="0.25">
      <c r="B16" s="29" t="s">
        <v>7</v>
      </c>
      <c r="C16" s="30">
        <v>69</v>
      </c>
      <c r="D16" s="32">
        <v>0</v>
      </c>
      <c r="E16" s="26"/>
      <c r="F16" s="28"/>
    </row>
    <row r="17" spans="2:6" x14ac:dyDescent="0.25">
      <c r="B17" s="29" t="s">
        <v>8</v>
      </c>
      <c r="C17" s="30">
        <v>18</v>
      </c>
      <c r="D17" s="31">
        <v>1207149.27</v>
      </c>
      <c r="E17" s="26"/>
      <c r="F17" s="28"/>
    </row>
    <row r="18" spans="2:6" x14ac:dyDescent="0.25">
      <c r="B18" s="29" t="s">
        <v>21</v>
      </c>
      <c r="C18" s="30">
        <v>1</v>
      </c>
      <c r="D18" s="31">
        <v>0</v>
      </c>
      <c r="E18" s="26"/>
      <c r="F18" s="28"/>
    </row>
    <row r="19" spans="2:6" ht="15.75" thickBot="1" x14ac:dyDescent="0.3">
      <c r="B19" s="37" t="s">
        <v>26</v>
      </c>
      <c r="C19" s="33">
        <f>SUM(C10:C18)</f>
        <v>934</v>
      </c>
      <c r="D19" s="34">
        <f>D10+D11+D12+D14+D16+D17+D18</f>
        <v>289597812.65999997</v>
      </c>
      <c r="E19" s="26"/>
      <c r="F19" s="28"/>
    </row>
    <row r="20" spans="2:6" x14ac:dyDescent="0.25">
      <c r="B20" s="27"/>
      <c r="C20" s="26"/>
      <c r="D20" s="26"/>
      <c r="E20" s="26"/>
      <c r="F20" s="28"/>
    </row>
    <row r="21" spans="2:6" ht="15.75" thickBot="1" x14ac:dyDescent="0.3">
      <c r="B21" s="27"/>
      <c r="C21" s="26"/>
      <c r="D21" s="26"/>
      <c r="E21" s="26"/>
      <c r="F21" s="28"/>
    </row>
    <row r="22" spans="2:6" ht="15.75" thickBot="1" x14ac:dyDescent="0.3">
      <c r="B22" s="44" t="s">
        <v>20</v>
      </c>
      <c r="C22" s="45"/>
      <c r="D22" s="45"/>
      <c r="E22" s="45"/>
      <c r="F22" s="46"/>
    </row>
    <row r="23" spans="2:6" ht="15.75" thickBot="1" x14ac:dyDescent="0.3">
      <c r="B23" s="2"/>
      <c r="F23" s="3"/>
    </row>
    <row r="24" spans="2:6" x14ac:dyDescent="0.25">
      <c r="B24" s="6" t="s">
        <v>0</v>
      </c>
      <c r="C24" s="7" t="s">
        <v>10</v>
      </c>
      <c r="D24" s="7" t="s">
        <v>4</v>
      </c>
      <c r="E24" s="7" t="s">
        <v>11</v>
      </c>
      <c r="F24" s="8" t="s">
        <v>12</v>
      </c>
    </row>
    <row r="25" spans="2:6" x14ac:dyDescent="0.25">
      <c r="B25" s="9" t="s">
        <v>13</v>
      </c>
      <c r="C25" s="10">
        <v>408</v>
      </c>
      <c r="D25" s="12">
        <v>220173884.74000001</v>
      </c>
      <c r="E25" s="13">
        <f>C25/C$31</f>
        <v>0.71830985915492962</v>
      </c>
      <c r="F25" s="14">
        <f>D25/D$31</f>
        <v>0.64990619029130148</v>
      </c>
    </row>
    <row r="26" spans="2:6" x14ac:dyDescent="0.25">
      <c r="B26" s="9" t="s">
        <v>14</v>
      </c>
      <c r="C26" s="10">
        <v>3</v>
      </c>
      <c r="D26" s="15">
        <v>-4321002</v>
      </c>
      <c r="E26" s="16"/>
      <c r="F26" s="17"/>
    </row>
    <row r="27" spans="2:6" x14ac:dyDescent="0.25">
      <c r="B27" s="9" t="s">
        <v>15</v>
      </c>
      <c r="C27" s="10">
        <v>1</v>
      </c>
      <c r="D27" s="15">
        <v>-7600</v>
      </c>
      <c r="E27" s="16"/>
      <c r="F27" s="17"/>
    </row>
    <row r="28" spans="2:6" x14ac:dyDescent="0.25">
      <c r="B28" s="9" t="s">
        <v>1</v>
      </c>
      <c r="C28" s="10">
        <v>132</v>
      </c>
      <c r="D28" s="12">
        <v>28108353.030000005</v>
      </c>
      <c r="E28" s="13">
        <f>C28/C$31</f>
        <v>0.23239436619718309</v>
      </c>
      <c r="F28" s="14">
        <f t="shared" ref="F28:F29" si="0">D28/D$31</f>
        <v>8.2969842925115403E-2</v>
      </c>
    </row>
    <row r="29" spans="2:6" x14ac:dyDescent="0.25">
      <c r="B29" s="9" t="s">
        <v>16</v>
      </c>
      <c r="C29" s="10">
        <v>2</v>
      </c>
      <c r="D29" s="12">
        <v>90495709</v>
      </c>
      <c r="E29" s="13">
        <f>C29/C$31</f>
        <v>3.5211267605633804E-3</v>
      </c>
      <c r="F29" s="14">
        <f t="shared" si="0"/>
        <v>0.26712396678358324</v>
      </c>
    </row>
    <row r="30" spans="2:6" x14ac:dyDescent="0.25">
      <c r="B30" s="9" t="s">
        <v>17</v>
      </c>
      <c r="C30" s="10">
        <v>26</v>
      </c>
      <c r="D30" s="1"/>
      <c r="E30" s="13">
        <f>C30/C$31</f>
        <v>4.5774647887323945E-2</v>
      </c>
      <c r="F30" s="17"/>
    </row>
    <row r="31" spans="2:6" x14ac:dyDescent="0.25">
      <c r="B31" s="18" t="s">
        <v>18</v>
      </c>
      <c r="C31" s="19">
        <f>C32-C26-C27</f>
        <v>568</v>
      </c>
      <c r="D31" s="20">
        <f>D32-D26-D27</f>
        <v>338777946.76999998</v>
      </c>
      <c r="E31" s="21"/>
      <c r="F31" s="22"/>
    </row>
    <row r="32" spans="2:6" ht="15.75" thickBot="1" x14ac:dyDescent="0.3">
      <c r="B32" s="11" t="s">
        <v>9</v>
      </c>
      <c r="C32" s="23">
        <f>SUM(C25:C30)</f>
        <v>572</v>
      </c>
      <c r="D32" s="24">
        <f>SUM(D25:D29)</f>
        <v>334449344.76999998</v>
      </c>
      <c r="E32" s="23"/>
      <c r="F32" s="25"/>
    </row>
  </sheetData>
  <mergeCells count="3">
    <mergeCell ref="B5:F5"/>
    <mergeCell ref="B7:D7"/>
    <mergeCell ref="B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Blanco Diaz, Andres</dc:creator>
  <cp:lastModifiedBy>Blasco Serrat, Albert</cp:lastModifiedBy>
  <dcterms:created xsi:type="dcterms:W3CDTF">2024-01-03T16:56:02Z</dcterms:created>
  <dcterms:modified xsi:type="dcterms:W3CDTF">2026-04-28T10:37:30Z</dcterms:modified>
</cp:coreProperties>
</file>